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natto\Desktop\EADA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Print_Area" localSheetId="0">Sheet1!$A$1:$K$31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C31" i="1"/>
  <c r="B31" i="1"/>
  <c r="I30" i="1"/>
  <c r="H30" i="1"/>
  <c r="G30" i="1"/>
  <c r="D30" i="1"/>
  <c r="I29" i="1"/>
  <c r="H29" i="1"/>
  <c r="G29" i="1"/>
  <c r="D29" i="1"/>
  <c r="G28" i="1"/>
  <c r="I28" i="1" s="1"/>
  <c r="D28" i="1"/>
  <c r="H27" i="1"/>
  <c r="G27" i="1"/>
  <c r="D27" i="1"/>
  <c r="J22" i="1"/>
  <c r="I22" i="1"/>
  <c r="H22" i="1"/>
  <c r="G22" i="1"/>
  <c r="F22" i="1"/>
  <c r="C22" i="1"/>
  <c r="B22" i="1"/>
  <c r="K21" i="1"/>
  <c r="K20" i="1"/>
  <c r="K19" i="1"/>
  <c r="J17" i="1"/>
  <c r="I17" i="1"/>
  <c r="H17" i="1"/>
  <c r="G17" i="1"/>
  <c r="F17" i="1"/>
  <c r="K16" i="1"/>
  <c r="K15" i="1"/>
  <c r="C15" i="1"/>
  <c r="K14" i="1"/>
  <c r="B11" i="1"/>
  <c r="C9" i="1" s="1"/>
  <c r="G9" i="1"/>
  <c r="F9" i="1"/>
  <c r="H8" i="1"/>
  <c r="H7" i="1"/>
  <c r="H6" i="1"/>
  <c r="B6" i="1"/>
  <c r="C5" i="1" s="1"/>
  <c r="H5" i="1"/>
  <c r="J30" i="1" l="1"/>
  <c r="D31" i="1"/>
  <c r="J29" i="1"/>
  <c r="C4" i="1"/>
  <c r="C6" i="1" s="1"/>
  <c r="G31" i="1"/>
  <c r="K22" i="1"/>
  <c r="K17" i="1"/>
  <c r="H9" i="1"/>
  <c r="G10" i="1" s="1"/>
  <c r="H31" i="1"/>
  <c r="J27" i="1"/>
  <c r="I31" i="1"/>
  <c r="J28" i="1"/>
  <c r="C10" i="1"/>
  <c r="C11" i="1" s="1"/>
  <c r="F10" i="1" l="1"/>
  <c r="H10" i="1" s="1"/>
  <c r="J31" i="1"/>
</calcChain>
</file>

<file path=xl/sharedStrings.xml><?xml version="1.0" encoding="utf-8"?>
<sst xmlns="http://schemas.openxmlformats.org/spreadsheetml/2006/main" count="70" uniqueCount="39">
  <si>
    <t>Annual EADA Report Information</t>
  </si>
  <si>
    <t>Full-Time Students</t>
  </si>
  <si>
    <t>Number of Athletic Participants</t>
  </si>
  <si>
    <t>Females</t>
  </si>
  <si>
    <t>Teams</t>
  </si>
  <si>
    <t>Men</t>
  </si>
  <si>
    <t>Women</t>
  </si>
  <si>
    <t>Total</t>
  </si>
  <si>
    <t>Males</t>
  </si>
  <si>
    <t>Baseball</t>
  </si>
  <si>
    <t xml:space="preserve">Total </t>
  </si>
  <si>
    <t>Softball</t>
  </si>
  <si>
    <t>Basketball</t>
  </si>
  <si>
    <t>Total Amount of Student Aid Awarded to Athletes</t>
  </si>
  <si>
    <t>Soccer</t>
  </si>
  <si>
    <t>Total participants</t>
  </si>
  <si>
    <t>Percentage of total</t>
  </si>
  <si>
    <t>Total Annual Coaching Salaries</t>
  </si>
  <si>
    <t>Men's Teams</t>
  </si>
  <si>
    <t>Head Coach - Full time</t>
  </si>
  <si>
    <t>Head Coach - Part time</t>
  </si>
  <si>
    <t>Asst. Coach - Full time</t>
  </si>
  <si>
    <t>Asst. Coach - Part time</t>
  </si>
  <si>
    <t xml:space="preserve">Volunteer Coach </t>
  </si>
  <si>
    <t xml:space="preserve">Total  </t>
  </si>
  <si>
    <t>Women's Teams</t>
  </si>
  <si>
    <t xml:space="preserve">Soccer </t>
  </si>
  <si>
    <t xml:space="preserve">Total Annual Revenue &amp; Expense </t>
  </si>
  <si>
    <t>Men's Team Coaches</t>
  </si>
  <si>
    <t>Revenue</t>
  </si>
  <si>
    <t>Expense</t>
  </si>
  <si>
    <t>Men's</t>
  </si>
  <si>
    <t xml:space="preserve">Softball </t>
  </si>
  <si>
    <t>Women's</t>
  </si>
  <si>
    <t>Not allocated by sport</t>
  </si>
  <si>
    <t>Women's Team Coaches</t>
  </si>
  <si>
    <t>Operating Game Day Expenses</t>
  </si>
  <si>
    <t>Number of Participants</t>
  </si>
  <si>
    <t>Operating Expenses per Participant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</si>
</sst>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10" fontId="0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/>
    <xf numFmtId="10" fontId="2" fillId="0" borderId="4" xfId="0" applyNumberFormat="1" applyFont="1" applyBorder="1"/>
    <xf numFmtId="10" fontId="2" fillId="0" borderId="0" xfId="0" applyNumberFormat="1" applyFont="1"/>
    <xf numFmtId="164" fontId="0" fillId="0" borderId="4" xfId="1" applyNumberFormat="1" applyFont="1" applyBorder="1"/>
    <xf numFmtId="10" fontId="0" fillId="0" borderId="4" xfId="2" applyNumberFormat="1" applyFon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64" fontId="2" fillId="0" borderId="4" xfId="1" applyNumberFormat="1" applyFont="1" applyBorder="1"/>
    <xf numFmtId="164" fontId="2" fillId="0" borderId="0" xfId="1" applyNumberFormat="1" applyFont="1" applyBorder="1"/>
    <xf numFmtId="10" fontId="2" fillId="0" borderId="4" xfId="0" applyNumberFormat="1" applyFont="1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/>
    </xf>
    <xf numFmtId="164" fontId="2" fillId="0" borderId="4" xfId="0" applyNumberFormat="1" applyFont="1" applyBorder="1"/>
    <xf numFmtId="0" fontId="2" fillId="0" borderId="1" xfId="0" applyFont="1" applyBorder="1"/>
    <xf numFmtId="0" fontId="0" fillId="0" borderId="10" xfId="0" applyBorder="1"/>
    <xf numFmtId="164" fontId="0" fillId="0" borderId="4" xfId="0" applyNumberFormat="1" applyBorder="1"/>
    <xf numFmtId="0" fontId="0" fillId="0" borderId="5" xfId="0" applyBorder="1"/>
    <xf numFmtId="0" fontId="0" fillId="0" borderId="1" xfId="0" applyBorder="1"/>
    <xf numFmtId="164" fontId="0" fillId="0" borderId="4" xfId="1" applyNumberFormat="1" applyFont="1" applyBorder="1" applyAlignment="1"/>
    <xf numFmtId="164" fontId="2" fillId="0" borderId="4" xfId="1" applyNumberFormat="1" applyFont="1" applyBorder="1" applyAlignment="1"/>
    <xf numFmtId="9" fontId="0" fillId="0" borderId="0" xfId="2" applyFont="1" applyBorder="1" applyAlignment="1"/>
    <xf numFmtId="9" fontId="0" fillId="0" borderId="0" xfId="2" applyFont="1" applyBorder="1"/>
    <xf numFmtId="164" fontId="0" fillId="0" borderId="0" xfId="1" applyNumberFormat="1" applyFont="1" applyFill="1" applyBorder="1"/>
    <xf numFmtId="43" fontId="0" fillId="0" borderId="0" xfId="1" applyFont="1" applyFill="1" applyBorder="1"/>
    <xf numFmtId="164" fontId="0" fillId="0" borderId="0" xfId="1" applyNumberFormat="1" applyFont="1" applyFill="1" applyBorder="1" applyAlignment="1">
      <alignment horizontal="center"/>
    </xf>
    <xf numFmtId="164" fontId="0" fillId="2" borderId="4" xfId="1" applyNumberFormat="1" applyFont="1" applyFill="1" applyBorder="1" applyAlignment="1"/>
    <xf numFmtId="164" fontId="0" fillId="3" borderId="4" xfId="1" applyNumberFormat="1" applyFont="1" applyFill="1" applyBorder="1" applyAlignment="1"/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4" borderId="4" xfId="1" applyNumberFormat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workbookViewId="0">
      <selection activeCell="E9" sqref="E9"/>
    </sheetView>
  </sheetViews>
  <sheetFormatPr defaultRowHeight="15" x14ac:dyDescent="0.25"/>
  <cols>
    <col min="1" max="1" width="20.7109375" customWidth="1"/>
    <col min="2" max="2" width="17.140625" customWidth="1"/>
    <col min="3" max="3" width="15.42578125" customWidth="1"/>
    <col min="4" max="4" width="12.7109375" customWidth="1"/>
    <col min="5" max="5" width="23" bestFit="1" customWidth="1"/>
    <col min="6" max="6" width="21" bestFit="1" customWidth="1"/>
    <col min="7" max="7" width="21.42578125" bestFit="1" customWidth="1"/>
    <col min="8" max="8" width="20.7109375" customWidth="1"/>
    <col min="9" max="9" width="21" bestFit="1" customWidth="1"/>
    <col min="10" max="10" width="16.28515625" bestFit="1" customWidth="1"/>
    <col min="11" max="11" width="8.85546875" customWidth="1"/>
    <col min="12" max="12" width="15" customWidth="1"/>
  </cols>
  <sheetData>
    <row r="1" spans="1:11" x14ac:dyDescent="0.25">
      <c r="A1" s="1" t="s">
        <v>0</v>
      </c>
    </row>
    <row r="2" spans="1:11" x14ac:dyDescent="0.25">
      <c r="A2" s="1"/>
    </row>
    <row r="3" spans="1:11" x14ac:dyDescent="0.25">
      <c r="A3" s="45" t="s">
        <v>1</v>
      </c>
      <c r="B3" s="46"/>
      <c r="C3" s="47"/>
      <c r="E3" s="45" t="s">
        <v>2</v>
      </c>
      <c r="F3" s="46"/>
      <c r="G3" s="46"/>
      <c r="H3" s="47"/>
    </row>
    <row r="4" spans="1:11" x14ac:dyDescent="0.25">
      <c r="A4" s="4" t="s">
        <v>3</v>
      </c>
      <c r="B4" s="4">
        <v>1486</v>
      </c>
      <c r="C4" s="5">
        <f>B4/B6</f>
        <v>0.73783515392254218</v>
      </c>
      <c r="E4" s="6" t="s">
        <v>4</v>
      </c>
      <c r="F4" s="6" t="s">
        <v>5</v>
      </c>
      <c r="G4" s="6" t="s">
        <v>6</v>
      </c>
      <c r="H4" s="6" t="s">
        <v>7</v>
      </c>
    </row>
    <row r="5" spans="1:11" x14ac:dyDescent="0.25">
      <c r="A5" s="4" t="s">
        <v>8</v>
      </c>
      <c r="B5" s="4">
        <v>528</v>
      </c>
      <c r="C5" s="5">
        <f>B5/B6</f>
        <v>0.26216484607745777</v>
      </c>
      <c r="E5" s="4" t="s">
        <v>9</v>
      </c>
      <c r="F5" s="49">
        <v>43</v>
      </c>
      <c r="G5" s="38"/>
      <c r="H5" s="8">
        <f>SUM(F5:G5)</f>
        <v>43</v>
      </c>
    </row>
    <row r="6" spans="1:11" x14ac:dyDescent="0.25">
      <c r="A6" s="8" t="s">
        <v>10</v>
      </c>
      <c r="B6" s="8">
        <f>SUM(B4:B5)</f>
        <v>2014</v>
      </c>
      <c r="C6" s="9">
        <f>SUM(C4:C5)</f>
        <v>1</v>
      </c>
      <c r="E6" s="4" t="s">
        <v>11</v>
      </c>
      <c r="F6" s="38"/>
      <c r="G6" s="49">
        <v>22</v>
      </c>
      <c r="H6" s="8">
        <f t="shared" ref="H6:H8" si="0">SUM(F6:G6)</f>
        <v>22</v>
      </c>
    </row>
    <row r="7" spans="1:11" x14ac:dyDescent="0.25">
      <c r="A7" s="1"/>
      <c r="B7" s="1"/>
      <c r="C7" s="10"/>
      <c r="E7" s="4" t="s">
        <v>12</v>
      </c>
      <c r="F7" s="49">
        <v>20</v>
      </c>
      <c r="G7" s="49">
        <v>18</v>
      </c>
      <c r="H7" s="8">
        <f t="shared" si="0"/>
        <v>38</v>
      </c>
    </row>
    <row r="8" spans="1:11" x14ac:dyDescent="0.25">
      <c r="A8" s="45" t="s">
        <v>13</v>
      </c>
      <c r="B8" s="46"/>
      <c r="C8" s="47"/>
      <c r="E8" s="4" t="s">
        <v>14</v>
      </c>
      <c r="F8" s="49">
        <v>26</v>
      </c>
      <c r="G8" s="49">
        <v>20</v>
      </c>
      <c r="H8" s="8">
        <f t="shared" si="0"/>
        <v>46</v>
      </c>
    </row>
    <row r="9" spans="1:11" x14ac:dyDescent="0.25">
      <c r="A9" s="4" t="s">
        <v>3</v>
      </c>
      <c r="B9" s="11">
        <v>311975.95</v>
      </c>
      <c r="C9" s="5">
        <f>B9/B11</f>
        <v>0.48337993841853627</v>
      </c>
      <c r="E9" s="8" t="s">
        <v>15</v>
      </c>
      <c r="F9" s="6">
        <f>SUM(F5:F8)</f>
        <v>89</v>
      </c>
      <c r="G9" s="6">
        <f>SUM(G6:G8)</f>
        <v>60</v>
      </c>
      <c r="H9" s="8">
        <f>SUM(H5:H8)</f>
        <v>149</v>
      </c>
    </row>
    <row r="10" spans="1:11" x14ac:dyDescent="0.25">
      <c r="A10" s="4" t="s">
        <v>8</v>
      </c>
      <c r="B10" s="11">
        <v>333429.3</v>
      </c>
      <c r="C10" s="5">
        <f>B10/B11</f>
        <v>0.51662006158146367</v>
      </c>
      <c r="E10" s="4" t="s">
        <v>16</v>
      </c>
      <c r="F10" s="12">
        <f>F9/H9</f>
        <v>0.59731543624161076</v>
      </c>
      <c r="G10" s="12">
        <f>G9/H9</f>
        <v>0.40268456375838924</v>
      </c>
      <c r="H10" s="13">
        <f>SUM(F10:G10)</f>
        <v>1</v>
      </c>
    </row>
    <row r="11" spans="1:11" x14ac:dyDescent="0.25">
      <c r="A11" s="8" t="s">
        <v>10</v>
      </c>
      <c r="B11" s="14">
        <f>SUM(B9:B10)</f>
        <v>645405.25</v>
      </c>
      <c r="C11" s="9">
        <f>SUM(C9:C10)</f>
        <v>1</v>
      </c>
      <c r="E11" s="1"/>
      <c r="F11" s="15"/>
      <c r="G11" s="10"/>
    </row>
    <row r="12" spans="1:11" ht="18.75" customHeight="1" x14ac:dyDescent="0.25">
      <c r="A12" s="1"/>
      <c r="B12" s="1"/>
      <c r="C12" s="10"/>
      <c r="E12" s="1"/>
      <c r="F12" s="15"/>
      <c r="G12" s="10"/>
    </row>
    <row r="13" spans="1:11" ht="19.5" customHeight="1" x14ac:dyDescent="0.25">
      <c r="A13" s="48" t="s">
        <v>17</v>
      </c>
      <c r="B13" s="42"/>
      <c r="C13" s="43"/>
      <c r="E13" s="8" t="s">
        <v>18</v>
      </c>
      <c r="F13" s="2" t="s">
        <v>19</v>
      </c>
      <c r="G13" s="6" t="s">
        <v>20</v>
      </c>
      <c r="H13" s="2" t="s">
        <v>21</v>
      </c>
      <c r="I13" s="6" t="s">
        <v>22</v>
      </c>
      <c r="J13" s="3" t="s">
        <v>23</v>
      </c>
      <c r="K13" s="6" t="s">
        <v>24</v>
      </c>
    </row>
    <row r="14" spans="1:11" ht="15" customHeight="1" x14ac:dyDescent="0.25">
      <c r="A14" s="7" t="s">
        <v>18</v>
      </c>
      <c r="B14" s="7" t="s">
        <v>25</v>
      </c>
      <c r="C14" s="16" t="s">
        <v>7</v>
      </c>
      <c r="E14" s="17" t="s">
        <v>9</v>
      </c>
      <c r="F14" s="50">
        <v>1</v>
      </c>
      <c r="G14" s="37"/>
      <c r="H14" s="50">
        <v>1</v>
      </c>
      <c r="I14" s="51">
        <v>1</v>
      </c>
      <c r="J14" s="52"/>
      <c r="K14" s="17">
        <f>SUM(F14:J14)</f>
        <v>3</v>
      </c>
    </row>
    <row r="15" spans="1:11" x14ac:dyDescent="0.25">
      <c r="A15" s="19">
        <v>140325.56</v>
      </c>
      <c r="B15" s="20">
        <v>142665.44</v>
      </c>
      <c r="C15" s="21">
        <f>SUM(A15:B15)</f>
        <v>282991</v>
      </c>
      <c r="E15" s="17" t="s">
        <v>12</v>
      </c>
      <c r="F15" s="50">
        <v>1</v>
      </c>
      <c r="G15" s="37"/>
      <c r="H15" s="36"/>
      <c r="I15" s="37"/>
      <c r="J15" s="52">
        <v>2</v>
      </c>
      <c r="K15" s="17">
        <f>SUM(F15:J15)</f>
        <v>3</v>
      </c>
    </row>
    <row r="16" spans="1:11" x14ac:dyDescent="0.25">
      <c r="E16" s="17" t="s">
        <v>26</v>
      </c>
      <c r="F16" s="50"/>
      <c r="G16" s="51">
        <v>1</v>
      </c>
      <c r="H16" s="36"/>
      <c r="I16" s="51">
        <v>1</v>
      </c>
      <c r="J16" s="52">
        <v>1</v>
      </c>
      <c r="K16" s="17">
        <f>SUM(F16:J16)</f>
        <v>3</v>
      </c>
    </row>
    <row r="17" spans="1:11" x14ac:dyDescent="0.25">
      <c r="A17" s="44" t="s">
        <v>27</v>
      </c>
      <c r="B17" s="44"/>
      <c r="C17" s="44"/>
      <c r="E17" s="8" t="s">
        <v>28</v>
      </c>
      <c r="F17" s="2">
        <f>SUM(F14:F16)</f>
        <v>2</v>
      </c>
      <c r="G17" s="6">
        <f t="shared" ref="G17:J17" si="1">SUM(G14:G16)</f>
        <v>1</v>
      </c>
      <c r="H17" s="2">
        <f t="shared" si="1"/>
        <v>1</v>
      </c>
      <c r="I17" s="6">
        <f t="shared" si="1"/>
        <v>2</v>
      </c>
      <c r="J17" s="2">
        <f t="shared" si="1"/>
        <v>3</v>
      </c>
      <c r="K17" s="8">
        <f>SUM(K14:K16)</f>
        <v>9</v>
      </c>
    </row>
    <row r="18" spans="1:11" x14ac:dyDescent="0.25">
      <c r="A18" s="4"/>
      <c r="B18" s="20" t="s">
        <v>29</v>
      </c>
      <c r="C18" s="7" t="s">
        <v>30</v>
      </c>
      <c r="E18" s="22" t="s">
        <v>25</v>
      </c>
      <c r="F18" s="6" t="s">
        <v>19</v>
      </c>
      <c r="G18" s="2" t="s">
        <v>20</v>
      </c>
      <c r="H18" s="6" t="s">
        <v>21</v>
      </c>
      <c r="I18" s="2" t="s">
        <v>22</v>
      </c>
      <c r="J18" s="6" t="s">
        <v>23</v>
      </c>
      <c r="K18" s="6" t="s">
        <v>10</v>
      </c>
    </row>
    <row r="19" spans="1:11" x14ac:dyDescent="0.25">
      <c r="A19" s="4" t="s">
        <v>31</v>
      </c>
      <c r="B19" s="11">
        <v>742824.85</v>
      </c>
      <c r="C19" s="11">
        <v>742825</v>
      </c>
      <c r="E19" s="23" t="s">
        <v>32</v>
      </c>
      <c r="F19" s="51">
        <v>1</v>
      </c>
      <c r="G19" s="36"/>
      <c r="H19" s="51">
        <v>1</v>
      </c>
      <c r="I19" s="36"/>
      <c r="J19" s="51">
        <v>1</v>
      </c>
      <c r="K19" s="17">
        <f>SUM(F19:J19)</f>
        <v>3</v>
      </c>
    </row>
    <row r="20" spans="1:11" x14ac:dyDescent="0.25">
      <c r="A20" s="4" t="s">
        <v>33</v>
      </c>
      <c r="B20" s="24">
        <v>678972.59</v>
      </c>
      <c r="C20" s="11">
        <v>678972.59</v>
      </c>
      <c r="E20" s="23" t="s">
        <v>12</v>
      </c>
      <c r="F20" s="51">
        <v>1</v>
      </c>
      <c r="G20" s="36"/>
      <c r="H20" s="51">
        <v>1</v>
      </c>
      <c r="I20" s="36"/>
      <c r="J20" s="51">
        <v>1</v>
      </c>
      <c r="K20" s="17">
        <f t="shared" ref="K20:K21" si="2">SUM(F20:J20)</f>
        <v>3</v>
      </c>
    </row>
    <row r="21" spans="1:11" x14ac:dyDescent="0.25">
      <c r="A21" s="4" t="s">
        <v>34</v>
      </c>
      <c r="B21" s="11">
        <v>226941.15</v>
      </c>
      <c r="C21" s="11">
        <v>226914.15</v>
      </c>
      <c r="E21" s="23" t="s">
        <v>26</v>
      </c>
      <c r="F21" s="51"/>
      <c r="G21" s="50">
        <v>1</v>
      </c>
      <c r="H21" s="37"/>
      <c r="I21" s="50">
        <v>1</v>
      </c>
      <c r="J21" s="51">
        <v>1</v>
      </c>
      <c r="K21" s="17">
        <f t="shared" si="2"/>
        <v>3</v>
      </c>
    </row>
    <row r="22" spans="1:11" ht="16.5" customHeight="1" x14ac:dyDescent="0.25">
      <c r="A22" s="8" t="s">
        <v>10</v>
      </c>
      <c r="B22" s="21">
        <f>SUM(B19:B21)</f>
        <v>1648738.5899999999</v>
      </c>
      <c r="C22" s="14">
        <f>SUM(C19:C21)</f>
        <v>1648711.7399999998</v>
      </c>
      <c r="E22" s="8" t="s">
        <v>35</v>
      </c>
      <c r="F22" s="6">
        <f>SUM(F19:F21)</f>
        <v>2</v>
      </c>
      <c r="G22" s="2">
        <f t="shared" ref="G22:J22" si="3">SUM(G19:G21)</f>
        <v>1</v>
      </c>
      <c r="H22" s="6">
        <f t="shared" si="3"/>
        <v>2</v>
      </c>
      <c r="I22" s="2">
        <f t="shared" si="3"/>
        <v>1</v>
      </c>
      <c r="J22" s="6">
        <f t="shared" si="3"/>
        <v>3</v>
      </c>
      <c r="K22" s="8">
        <f>SUM(F22:J22)</f>
        <v>9</v>
      </c>
    </row>
    <row r="23" spans="1:11" x14ac:dyDescent="0.25">
      <c r="E23" s="18"/>
      <c r="F23" s="18"/>
    </row>
    <row r="24" spans="1:11" x14ac:dyDescent="0.25">
      <c r="E24" s="18"/>
      <c r="F24" s="18"/>
    </row>
    <row r="25" spans="1:11" ht="15.75" customHeight="1" x14ac:dyDescent="0.25">
      <c r="A25" s="25"/>
      <c r="B25" s="42" t="s">
        <v>36</v>
      </c>
      <c r="C25" s="42"/>
      <c r="D25" s="43"/>
      <c r="E25" s="44" t="s">
        <v>37</v>
      </c>
      <c r="F25" s="44"/>
      <c r="G25" s="44"/>
      <c r="H25" s="45" t="s">
        <v>38</v>
      </c>
      <c r="I25" s="46"/>
      <c r="J25" s="47"/>
      <c r="K25" s="1"/>
    </row>
    <row r="26" spans="1:11" ht="15.75" customHeight="1" x14ac:dyDescent="0.25">
      <c r="A26" s="26"/>
      <c r="B26" s="6" t="s">
        <v>5</v>
      </c>
      <c r="C26" s="6" t="s">
        <v>6</v>
      </c>
      <c r="D26" s="3" t="s">
        <v>10</v>
      </c>
      <c r="E26" s="6" t="s">
        <v>5</v>
      </c>
      <c r="F26" s="6" t="s">
        <v>6</v>
      </c>
      <c r="G26" s="6" t="s">
        <v>7</v>
      </c>
      <c r="H26" s="6" t="s">
        <v>5</v>
      </c>
      <c r="I26" s="6" t="s">
        <v>6</v>
      </c>
      <c r="J26" s="6" t="s">
        <v>10</v>
      </c>
    </row>
    <row r="27" spans="1:11" ht="15.75" customHeight="1" x14ac:dyDescent="0.25">
      <c r="A27" s="4" t="s">
        <v>9</v>
      </c>
      <c r="B27" s="27">
        <v>105338.17</v>
      </c>
      <c r="C27" s="35"/>
      <c r="D27" s="28">
        <f>SUM(B27:C27)</f>
        <v>105338.17</v>
      </c>
      <c r="E27" s="39">
        <v>43</v>
      </c>
      <c r="F27" s="34"/>
      <c r="G27" s="28">
        <f>SUM(E27:F27)</f>
        <v>43</v>
      </c>
      <c r="H27" s="27">
        <f>B27/E27</f>
        <v>2449.7248837209304</v>
      </c>
      <c r="I27" s="35"/>
      <c r="J27" s="28">
        <f>SUM(H27:I27)</f>
        <v>2449.7248837209304</v>
      </c>
    </row>
    <row r="28" spans="1:11" ht="15.75" customHeight="1" x14ac:dyDescent="0.25">
      <c r="A28" s="4" t="s">
        <v>11</v>
      </c>
      <c r="B28" s="35"/>
      <c r="C28" s="27">
        <v>77187.5</v>
      </c>
      <c r="D28" s="28">
        <f t="shared" ref="D28:D31" si="4">SUM(B28:C28)</f>
        <v>77187.5</v>
      </c>
      <c r="E28" s="34"/>
      <c r="F28" s="39">
        <v>22</v>
      </c>
      <c r="G28" s="28">
        <f t="shared" ref="G28:G30" si="5">SUM(E28:F28)</f>
        <v>22</v>
      </c>
      <c r="H28" s="35"/>
      <c r="I28" s="27">
        <f>C28/G28</f>
        <v>3508.5227272727275</v>
      </c>
      <c r="J28" s="28">
        <f>SUM(H28:I28)</f>
        <v>3508.5227272727275</v>
      </c>
    </row>
    <row r="29" spans="1:11" ht="15.75" customHeight="1" x14ac:dyDescent="0.25">
      <c r="A29" s="4" t="s">
        <v>12</v>
      </c>
      <c r="B29" s="27">
        <v>67255.820000000007</v>
      </c>
      <c r="C29" s="27">
        <v>53665.42</v>
      </c>
      <c r="D29" s="28">
        <f t="shared" si="4"/>
        <v>120921.24</v>
      </c>
      <c r="E29" s="39">
        <v>20</v>
      </c>
      <c r="F29" s="39">
        <v>18</v>
      </c>
      <c r="G29" s="28">
        <f t="shared" si="5"/>
        <v>38</v>
      </c>
      <c r="H29" s="27">
        <f>B29/E29</f>
        <v>3362.7910000000002</v>
      </c>
      <c r="I29" s="27">
        <f>C29/F29</f>
        <v>2981.4122222222222</v>
      </c>
      <c r="J29" s="28">
        <f>SUM(H29:I29)</f>
        <v>6344.2032222222224</v>
      </c>
    </row>
    <row r="30" spans="1:11" ht="15.75" customHeight="1" x14ac:dyDescent="0.25">
      <c r="A30" s="4" t="s">
        <v>14</v>
      </c>
      <c r="B30" s="27">
        <v>39139</v>
      </c>
      <c r="C30" s="27">
        <v>33965.21</v>
      </c>
      <c r="D30" s="28">
        <f t="shared" si="4"/>
        <v>73104.209999999992</v>
      </c>
      <c r="E30" s="39">
        <v>26</v>
      </c>
      <c r="F30" s="39">
        <v>20</v>
      </c>
      <c r="G30" s="28">
        <f t="shared" si="5"/>
        <v>46</v>
      </c>
      <c r="H30" s="27">
        <f>B30/E30</f>
        <v>1505.3461538461538</v>
      </c>
      <c r="I30" s="27">
        <f>C30/F30</f>
        <v>1698.2604999999999</v>
      </c>
      <c r="J30" s="28">
        <f>SUM(H30:I30)</f>
        <v>3203.6066538461537</v>
      </c>
    </row>
    <row r="31" spans="1:11" ht="15.75" customHeight="1" x14ac:dyDescent="0.25">
      <c r="A31" s="8" t="s">
        <v>10</v>
      </c>
      <c r="B31" s="28">
        <f>SUM(B27:B30)</f>
        <v>211732.99</v>
      </c>
      <c r="C31" s="28">
        <f>SUM(C27:C30)</f>
        <v>164818.13</v>
      </c>
      <c r="D31" s="28">
        <f t="shared" si="4"/>
        <v>376551.12</v>
      </c>
      <c r="E31" s="28">
        <f t="shared" ref="E31:J31" si="6">SUM(E27:E30)</f>
        <v>89</v>
      </c>
      <c r="F31" s="28">
        <f t="shared" si="6"/>
        <v>60</v>
      </c>
      <c r="G31" s="28">
        <f t="shared" si="6"/>
        <v>149</v>
      </c>
      <c r="H31" s="28">
        <f t="shared" si="6"/>
        <v>7317.8620375670853</v>
      </c>
      <c r="I31" s="28">
        <f t="shared" si="6"/>
        <v>8188.1954494949496</v>
      </c>
      <c r="J31" s="28">
        <f t="shared" si="6"/>
        <v>15506.057487062033</v>
      </c>
    </row>
    <row r="32" spans="1:11" ht="15.75" customHeight="1" x14ac:dyDescent="0.25">
      <c r="E32" s="29"/>
      <c r="F32" s="29"/>
    </row>
    <row r="33" spans="5:6" ht="15.75" customHeight="1" x14ac:dyDescent="0.25">
      <c r="E33" s="30"/>
      <c r="F33" s="30"/>
    </row>
    <row r="34" spans="5:6" ht="15.75" customHeight="1" x14ac:dyDescent="0.25">
      <c r="E34" s="30"/>
      <c r="F34" s="30"/>
    </row>
    <row r="35" spans="5:6" ht="15.75" customHeight="1" x14ac:dyDescent="0.25">
      <c r="E35" s="30"/>
      <c r="F35" s="30"/>
    </row>
    <row r="36" spans="5:6" ht="15.75" customHeight="1" x14ac:dyDescent="0.25">
      <c r="E36" s="30"/>
      <c r="F36" s="30"/>
    </row>
    <row r="37" spans="5:6" ht="15.75" customHeight="1" x14ac:dyDescent="0.25">
      <c r="E37" s="30"/>
      <c r="F37" s="30"/>
    </row>
    <row r="38" spans="5:6" ht="15.75" customHeight="1" x14ac:dyDescent="0.25">
      <c r="E38" s="30"/>
      <c r="F38" s="30"/>
    </row>
    <row r="39" spans="5:6" ht="15.75" customHeight="1" x14ac:dyDescent="0.25">
      <c r="E39" s="30"/>
      <c r="F39" s="30"/>
    </row>
    <row r="40" spans="5:6" ht="15.75" customHeight="1" x14ac:dyDescent="0.25">
      <c r="E40" s="30"/>
      <c r="F40" s="30"/>
    </row>
    <row r="41" spans="5:6" ht="15.75" customHeight="1" x14ac:dyDescent="0.25">
      <c r="E41" s="30"/>
      <c r="F41" s="30"/>
    </row>
    <row r="42" spans="5:6" ht="15.75" customHeight="1" x14ac:dyDescent="0.25">
      <c r="E42" s="30"/>
      <c r="F42" s="30"/>
    </row>
    <row r="43" spans="5:6" ht="15.75" customHeight="1" x14ac:dyDescent="0.25">
      <c r="E43" s="30"/>
      <c r="F43" s="30"/>
    </row>
    <row r="44" spans="5:6" ht="15.75" customHeight="1" x14ac:dyDescent="0.25">
      <c r="E44" s="30"/>
      <c r="F44" s="30"/>
    </row>
    <row r="45" spans="5:6" ht="15.75" customHeight="1" x14ac:dyDescent="0.25">
      <c r="E45" s="30"/>
      <c r="F45" s="30"/>
    </row>
    <row r="46" spans="5:6" ht="15.75" customHeight="1" x14ac:dyDescent="0.25">
      <c r="E46" s="30"/>
      <c r="F46" s="30"/>
    </row>
    <row r="47" spans="5:6" ht="15.75" customHeight="1" x14ac:dyDescent="0.25">
      <c r="E47" s="30"/>
      <c r="F47" s="30"/>
    </row>
    <row r="55" spans="1:8" x14ac:dyDescent="0.25">
      <c r="A55" s="40"/>
      <c r="B55" s="40"/>
      <c r="C55" s="40"/>
      <c r="D55" s="40"/>
      <c r="G55" s="40"/>
      <c r="H55" s="40"/>
    </row>
    <row r="56" spans="1:8" x14ac:dyDescent="0.25">
      <c r="A56" s="18"/>
      <c r="B56" s="18"/>
      <c r="C56" s="18"/>
      <c r="D56" s="18"/>
      <c r="E56" s="18"/>
      <c r="F56" s="18"/>
      <c r="G56" s="18"/>
      <c r="H56" s="18"/>
    </row>
    <row r="57" spans="1:8" x14ac:dyDescent="0.25">
      <c r="A57" s="31"/>
      <c r="B57" s="18"/>
      <c r="C57" s="31"/>
      <c r="D57" s="18"/>
      <c r="E57" s="32"/>
      <c r="F57" s="18"/>
      <c r="G57" s="31"/>
      <c r="H57" s="33"/>
    </row>
    <row r="58" spans="1:8" x14ac:dyDescent="0.25">
      <c r="A58" s="18"/>
      <c r="B58" s="31"/>
      <c r="C58" s="18"/>
      <c r="D58" s="31"/>
      <c r="E58" s="18"/>
      <c r="F58" s="32"/>
      <c r="G58" s="33"/>
      <c r="H58" s="31"/>
    </row>
    <row r="59" spans="1:8" x14ac:dyDescent="0.25">
      <c r="A59" s="31"/>
      <c r="B59" s="31"/>
      <c r="C59" s="31"/>
      <c r="D59" s="31"/>
      <c r="E59" s="32"/>
      <c r="F59" s="32"/>
      <c r="G59" s="31"/>
      <c r="H59" s="31"/>
    </row>
    <row r="60" spans="1:8" x14ac:dyDescent="0.25">
      <c r="A60" s="31"/>
      <c r="B60" s="31"/>
      <c r="C60" s="31"/>
      <c r="D60" s="31"/>
      <c r="E60" s="32"/>
      <c r="F60" s="31"/>
      <c r="G60" s="31"/>
      <c r="H60" s="31"/>
    </row>
    <row r="64" spans="1:8" x14ac:dyDescent="0.25">
      <c r="A64" s="41"/>
      <c r="B64" s="41"/>
      <c r="C64" s="41"/>
      <c r="D64" s="41"/>
      <c r="E64" s="41"/>
      <c r="F64" s="41"/>
    </row>
    <row r="65" spans="1:6" x14ac:dyDescent="0.25">
      <c r="A65" s="18"/>
      <c r="B65" s="18"/>
      <c r="C65" s="18"/>
      <c r="D65" s="18"/>
      <c r="E65" s="18"/>
      <c r="F65" s="18"/>
    </row>
    <row r="66" spans="1:6" x14ac:dyDescent="0.25">
      <c r="A66" s="31"/>
      <c r="B66" s="31"/>
      <c r="C66" s="31"/>
      <c r="D66" s="31"/>
      <c r="E66" s="31"/>
      <c r="F66" s="31"/>
    </row>
  </sheetData>
  <mergeCells count="14">
    <mergeCell ref="B25:D25"/>
    <mergeCell ref="E25:G25"/>
    <mergeCell ref="H25:J25"/>
    <mergeCell ref="A3:C3"/>
    <mergeCell ref="E3:H3"/>
    <mergeCell ref="A8:C8"/>
    <mergeCell ref="A13:C13"/>
    <mergeCell ref="A17:C17"/>
    <mergeCell ref="A55:B55"/>
    <mergeCell ref="C55:D55"/>
    <mergeCell ref="G55:H55"/>
    <mergeCell ref="A64:B64"/>
    <mergeCell ref="C64:D64"/>
    <mergeCell ref="E64:F64"/>
  </mergeCells>
  <pageMargins left="0.7" right="0.7" top="0.75" bottom="0.75" header="0.3" footer="0.3"/>
  <pageSetup scale="6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9640EFF94CD0489DE3DD11BAEF594B" ma:contentTypeVersion="10" ma:contentTypeDescription="Create a new document." ma:contentTypeScope="" ma:versionID="c98560e196f6e711d633b7e2a0045ddb">
  <xsd:schema xmlns:xsd="http://www.w3.org/2001/XMLSchema" xmlns:xs="http://www.w3.org/2001/XMLSchema" xmlns:p="http://schemas.microsoft.com/office/2006/metadata/properties" xmlns:ns2="405c9423-ea13-4491-ae7f-5e1f6e5546f7" targetNamespace="http://schemas.microsoft.com/office/2006/metadata/properties" ma:root="true" ma:fieldsID="6c118956740dc13785a6d6a4f730ada8" ns2:_="">
    <xsd:import namespace="405c9423-ea13-4491-ae7f-5e1f6e5546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c9423-ea13-4491-ae7f-5e1f6e5546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B6C1C9-B12B-46C5-95F1-68DBB54AE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5c9423-ea13-4491-ae7f-5e1f6e5546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72C540-E7F9-4B35-99E6-A660783AF51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05c9423-ea13-4491-ae7f-5e1f6e5546f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043CB7-5F94-449E-9732-0D6977E74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Audwin Donatto</dc:creator>
  <cp:keywords/>
  <dc:description/>
  <cp:lastModifiedBy>Audwin Donatto</cp:lastModifiedBy>
  <cp:revision/>
  <cp:lastPrinted>2022-10-13T14:15:09Z</cp:lastPrinted>
  <dcterms:created xsi:type="dcterms:W3CDTF">2020-12-07T17:04:09Z</dcterms:created>
  <dcterms:modified xsi:type="dcterms:W3CDTF">2023-10-11T18:12:12Z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0x010100CC9640EFF94CD0489DE3DD11BAEF594B</vt:lpwstr>
  </property>
</Properties>
</file>